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https://thames21.sharepoint.com/sites/Thames21SharedFiles/Shared Documents/01_Projects/EMPOWER Rivers/04 Funding &amp; Finance/EMPOWER Rivers Grant Schemes/Community Grant Scheme/Application docs 2025/"/>
    </mc:Choice>
  </mc:AlternateContent>
  <xr:revisionPtr revIDLastSave="33" documentId="8_{69546628-2982-4E11-AD0F-9050460DEACF}" xr6:coauthVersionLast="47" xr6:coauthVersionMax="47" xr10:uidLastSave="{4A445824-CA85-4368-908A-B64912C939F0}"/>
  <bookViews>
    <workbookView xWindow="-108" yWindow="-108" windowWidth="23256" windowHeight="12456" activeTab="1" xr2:uid="{8F85EBC3-6144-4251-B8F5-3A52ED569EA4}"/>
  </bookViews>
  <sheets>
    <sheet name="River Restoration" sheetId="2" r:id="rId1"/>
    <sheet name="Water Quality Monitoring"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2" i="1" l="1"/>
  <c r="G33" i="1"/>
  <c r="G6" i="1"/>
  <c r="G26" i="1"/>
  <c r="G20" i="1"/>
  <c r="G13" i="1"/>
  <c r="G14" i="1"/>
  <c r="G15" i="1"/>
  <c r="G31" i="1"/>
  <c r="G19" i="1"/>
  <c r="G21" i="1"/>
  <c r="G22" i="1"/>
  <c r="G27" i="1"/>
  <c r="G7" i="1"/>
  <c r="G8" i="1"/>
  <c r="G9" i="1"/>
  <c r="G10" i="1"/>
  <c r="G11" i="1"/>
  <c r="G12" i="1"/>
  <c r="G16" i="1"/>
  <c r="G17" i="1"/>
  <c r="G18" i="1"/>
  <c r="G23" i="1"/>
  <c r="G24" i="1"/>
  <c r="G25" i="1"/>
  <c r="G28" i="1"/>
  <c r="G29" i="1"/>
  <c r="G30" i="1"/>
  <c r="E13" i="2"/>
  <c r="E37" i="2" l="1"/>
  <c r="E36" i="2"/>
  <c r="E19" i="2" l="1"/>
  <c r="E20" i="2"/>
  <c r="E21" i="2"/>
  <c r="E22" i="2"/>
  <c r="E23" i="2"/>
  <c r="E24" i="2"/>
  <c r="E25" i="2"/>
  <c r="E26" i="2"/>
  <c r="E27" i="2"/>
  <c r="E28" i="2"/>
  <c r="E29" i="2"/>
  <c r="E30" i="2"/>
  <c r="E31" i="2"/>
  <c r="E32" i="2"/>
  <c r="E33" i="2"/>
  <c r="E34" i="2"/>
  <c r="E35" i="2"/>
  <c r="E18" i="2"/>
  <c r="E6" i="2"/>
  <c r="E7" i="2"/>
  <c r="E8" i="2"/>
  <c r="E9" i="2"/>
  <c r="E10" i="2"/>
  <c r="E11" i="2"/>
  <c r="E12" i="2"/>
  <c r="E5" i="2"/>
  <c r="B40" i="2" l="1"/>
  <c r="G5" i="1"/>
  <c r="G34" i="1" s="1"/>
</calcChain>
</file>

<file path=xl/sharedStrings.xml><?xml version="1.0" encoding="utf-8"?>
<sst xmlns="http://schemas.openxmlformats.org/spreadsheetml/2006/main" count="191" uniqueCount="119">
  <si>
    <t xml:space="preserve">This sheet is for Water Quality Monitoring projects. If your application includes river restoration please fill in the 'River Restoration' sheet.
Please fill in column F to indicate which equipment you require and the quanitity required. Ensure you have explained how you will use the equipment that you are requesting in your application. If you request equipment that is not listed, please add the supplier in column D and a cost in column E as well as filling in column F. </t>
  </si>
  <si>
    <t>Item</t>
  </si>
  <si>
    <t>Associated water quality methodology</t>
  </si>
  <si>
    <t>Notes</t>
  </si>
  <si>
    <t>Supplier</t>
  </si>
  <si>
    <t>Cost per unit (£)</t>
  </si>
  <si>
    <t>Quantity required</t>
  </si>
  <si>
    <t>Total cost (£)</t>
  </si>
  <si>
    <t>Riverfly Partnership Approved Kit</t>
  </si>
  <si>
    <t>Riverfly Monitoring Initiative (RMI)</t>
  </si>
  <si>
    <t>Contains: 1 net, 1 tray, 1 divided tray, 1 pipette, 1 bucket, 1 plastic spoon, 1 paintbrush, 1 magnifier</t>
  </si>
  <si>
    <t>NHBS</t>
  </si>
  <si>
    <t>Hanna Checker (ammonia medium range)</t>
  </si>
  <si>
    <t>Testing chemical parameters (ammonia and phosphate concentrations using Hanna Checkers)</t>
  </si>
  <si>
    <t>This is a handheld device to measure the ammonia concentration in a water sample. This medium range checker is preferable over the low range one because this measures ammonia concentrations from 0.00 to 9.99 ppm (mg/L) at the same accuracy as the low range ammonia Hanna Checker which only has a range of 0.00 to 3.00 ppm (mg/L). 
Contains: 1 Hanna Checker (ammonia medium range), reagent for 25 tests, 2 cuvettes (small glass vials), 1 small box to hold everything and 1 instruction manual.</t>
  </si>
  <si>
    <t>Hanna Instruments</t>
  </si>
  <si>
    <t>Replacement reagents (ammonia medium range)</t>
  </si>
  <si>
    <t>This pack of reagent enables 25 tests.</t>
  </si>
  <si>
    <t>Calibration check set for Hanna Checker (ammonia medium range)</t>
  </si>
  <si>
    <t>When applying for funding for a new Hanna Checker, Thames21 recommends also budgeting for this calibration check set to validate your new medium range ammonia Hanna Checker.
Contains: 1 sealed cuvette for zero ppm ammonia and 1 cuvette that is tinted to an equivalent 6.0 +/- 0.2 ppm ammonia sample @ 25°C.</t>
  </si>
  <si>
    <t>Replacement reagents (ammonia low range)</t>
  </si>
  <si>
    <t>This pack of reagent enables 25 tests.
Thames21 is now encouraging people to use the medium range ammonia Hanna Checkers; however if you already have the low range checker this is still collecting useful data, so please do order more reagent for this Hanna Checker as required.</t>
  </si>
  <si>
    <t>Hanna Checker (phosphate low range)</t>
  </si>
  <si>
    <t>This is a handheld device to measure the phosphate concentration in a water sample in the range of 0.00 to 2.50 ppm (mg/L).
Contains: 1 Hanna Checker (ammonia medium range), reagent for 25 tests, 2 cuvettes (small glass vials), 1 small box to hold everything and 1 instruction manual.</t>
  </si>
  <si>
    <t>Replacement reagents (phosphate low range)</t>
  </si>
  <si>
    <t>Calibration check set for Hanna Checker (phosphate low range)</t>
  </si>
  <si>
    <t>When applying for funding for a new Hanna Checker, Thames21 recommends also budgeting for this calibration check set to validate your new low range phosphate Hanna Checker.
Contains: 1 sealed cuvette for zero ppm ammonia and 1 single-use standard cuvette that becomes tinted to an equivalent 1.00 +/- 0.08 ppm phosphate sample @ 25°C when the supplied reagent is added.</t>
  </si>
  <si>
    <t>Small plastic pipettes for Hanna Checkers</t>
  </si>
  <si>
    <t>These are required to make sure the correct volume of water is added to the cuvettes.  
Contains: 15 x 3ml pipettes</t>
  </si>
  <si>
    <t>Amazon</t>
  </si>
  <si>
    <t>Cuvette cleaning solution</t>
  </si>
  <si>
    <t>This is recommended for people who frequently use or will frequently use Hanna Checkers. After using the cuvettes, wash them with this alcohol-based cleaning solution and then rinse the cuvettes multiple times with distilled or deionised water and allow to air dry. If you don't have distilled or deioinised water, use tap water but wipe the water off straight away from the outside of the cuvettes and turn the cuvettes upside down to dry (to make sure no residue dries on the inside of the cuvette, which can skew the results because the Hanna Checkers work by passing light through the cuvette).</t>
  </si>
  <si>
    <t>Spare glass cuvettes with caps</t>
  </si>
  <si>
    <t>Contains: 2 x 10ml glass cuvettes with caps</t>
  </si>
  <si>
    <t>Microfibre cloths</t>
  </si>
  <si>
    <t>A microfibre cloth is really useful to have on site to wipe away fingerprints and water on the outside of the cuvette. The cloth is also useful when you clean the cuvette at home. 
Contains: 4 x cloths made from recycled material.</t>
  </si>
  <si>
    <t>HM COM-300 pH/EC/TDS/Temp meter</t>
  </si>
  <si>
    <t>Testing physical parameters of water quality (like pH, electrical conductivity [EC)], total dissolved solids [TDS] and temperature)</t>
  </si>
  <si>
    <t>Contains: 1 meter, 1 translucent cap, 2 (AAA) alkaline batteries, pH 4 &amp; 7 calibration solutions, pH storage solution and lanyard</t>
  </si>
  <si>
    <t>Osmotics</t>
  </si>
  <si>
    <t>Calibration solution (1000ppm) for HM COM-300 pH/EC/TDS/Temp meter</t>
  </si>
  <si>
    <t xml:space="preserve">When applying for funding for the HM COM-300 pH/EC/TDS/Temp meter, this calibration solution needs to be budgeted for as well - the meter must be calibrated before you first use it, and then it needs to be recalibrated periodically after that to ensure accurate readings. </t>
  </si>
  <si>
    <t>Extendable water sampler rod with attached beaker</t>
  </si>
  <si>
    <t>Testing chemical and physical parameters of water quality</t>
  </si>
  <si>
    <t xml:space="preserve">Instead of including this bit of equipment in your application, you can use a bucket or measuring jug and tie rope to it to help you get a water sample without going in the river. (Remember to rinse the bucket/jug 3 times with the river water before you carry out the test!)
If you do want to include this bit of equipment in your application, Thames21 recommends the Telescopic Rod 2500mm (part no. 5065A-2501) and the Angular Beaker 500ml (part no. 5065B-502). </t>
  </si>
  <si>
    <t>Sampling Shop</t>
  </si>
  <si>
    <t>Lab analysis costs</t>
  </si>
  <si>
    <t>*Cost depends on the number of parameters being tested.* The cost of £74 in column E is for one water sample to be tested for ammoniacal nitrogen, nitrate, total nitrogen, orthophosphate and biochemical oxygen demand. Therefore, if you would like all of these parameters to be tested at 2 sites, you need to put 2 in column F. 
Other parameters that can be tested in the lab include "Forever Chemicals" (PFAS) and road runoff pollutants such as heavy metals and polycyclic aromatic hydrocarbons (PAHs). Please ask for a quote from a trusted laboratory, like i2 Analytical, and do ask Thames21 for help if you are unsure.</t>
  </si>
  <si>
    <t>i2 Analytical</t>
  </si>
  <si>
    <t>Safety wellies</t>
  </si>
  <si>
    <t>All</t>
  </si>
  <si>
    <t>Screwfix</t>
  </si>
  <si>
    <t>Safety waders</t>
  </si>
  <si>
    <t>Nitrile gloves</t>
  </si>
  <si>
    <t>Tough waterproof elbow-high gloves</t>
  </si>
  <si>
    <t>These, or even just washing up gloves, are recommended for RMI sampling because they won't easily split like disposable lab gloves when brushing off invertebrates from rocks.</t>
  </si>
  <si>
    <t>Cromwell</t>
  </si>
  <si>
    <t>Hand sanitiser</t>
  </si>
  <si>
    <t>Any supermarket</t>
  </si>
  <si>
    <t>Throw rope</t>
  </si>
  <si>
    <t>Decathlon</t>
  </si>
  <si>
    <t>Wading pole</t>
  </si>
  <si>
    <t>Nisbets</t>
  </si>
  <si>
    <t>First aid kit</t>
  </si>
  <si>
    <t>Waterproof phone pouch</t>
  </si>
  <si>
    <t>This 'YOSH' phone pouch is recommended because it is transparent on both sides so allows you to see your phone screen and take a photo if required.</t>
  </si>
  <si>
    <t>Secchi tube</t>
  </si>
  <si>
    <t>Deioinsed water</t>
  </si>
  <si>
    <t>B&amp;Q/local garages</t>
  </si>
  <si>
    <t>Grand total</t>
  </si>
  <si>
    <t>This sheet is for River Restoration projects. Costs for river restoration activities are indicitive. If you are able to provide more accurate costings of your planned activities please do so. Thames21 can help successful and shortlisted applicants to create a more detailed and accurate budget for river restoration activities.</t>
  </si>
  <si>
    <t>River restoration activities</t>
  </si>
  <si>
    <t>Activity</t>
  </si>
  <si>
    <t>Unit</t>
  </si>
  <si>
    <t>Rate (£)</t>
  </si>
  <si>
    <t>Extent/number</t>
  </si>
  <si>
    <t>Total estimated cost (£)</t>
  </si>
  <si>
    <t>Creating brash berms</t>
  </si>
  <si>
    <t>length of river (m)</t>
  </si>
  <si>
    <t>Adding large wood habitat</t>
  </si>
  <si>
    <t>Bank reinforcement  removal</t>
  </si>
  <si>
    <t>Small-scale channel reprofiling</t>
  </si>
  <si>
    <t>Small weir removal</t>
  </si>
  <si>
    <t>per item</t>
  </si>
  <si>
    <t>Floating reedbed installation</t>
  </si>
  <si>
    <r>
      <t>area (m</t>
    </r>
    <r>
      <rPr>
        <vertAlign val="superscript"/>
        <sz val="11"/>
        <color theme="1"/>
        <rFont val="Calibri"/>
        <family val="2"/>
      </rPr>
      <t>3</t>
    </r>
    <r>
      <rPr>
        <sz val="11"/>
        <color theme="1"/>
        <rFont val="Calibri"/>
        <family val="2"/>
      </rPr>
      <t>)</t>
    </r>
  </si>
  <si>
    <t>Planting (marginal plug plants)</t>
  </si>
  <si>
    <t>Invasive species control (herbicide application)</t>
  </si>
  <si>
    <t>number of days of treatment</t>
  </si>
  <si>
    <t>Invasive species control (excavation of Japanese knotweed)</t>
  </si>
  <si>
    <t>Other (please estimate cost)</t>
  </si>
  <si>
    <t>Tools and equipment</t>
  </si>
  <si>
    <t>Cost per item (£)</t>
  </si>
  <si>
    <t>Gardening gloves</t>
  </si>
  <si>
    <t>Hard hats</t>
  </si>
  <si>
    <t>High vis</t>
  </si>
  <si>
    <t>Life jackets</t>
  </si>
  <si>
    <t>Pirates Cave</t>
  </si>
  <si>
    <t>Litter pickers</t>
  </si>
  <si>
    <t>Bag hoops</t>
  </si>
  <si>
    <t>Spade</t>
  </si>
  <si>
    <t>Shovel</t>
  </si>
  <si>
    <t>Mattock</t>
  </si>
  <si>
    <t>Wheelbarrow</t>
  </si>
  <si>
    <t>Mallet</t>
  </si>
  <si>
    <t>Post rammer</t>
  </si>
  <si>
    <t>Pruning saw</t>
  </si>
  <si>
    <t>Secateurs</t>
  </si>
  <si>
    <t>Shears</t>
  </si>
  <si>
    <t>Loppers</t>
  </si>
  <si>
    <t>Other (please add cost)</t>
  </si>
  <si>
    <t>Total cost of project (£)</t>
  </si>
  <si>
    <t>Cooler Backpack</t>
  </si>
  <si>
    <t>Freezer ice blocks</t>
  </si>
  <si>
    <t>This is recommended to be used with the freezer ice blocks as a way to carry the the kit and the water sample, keeping the sample cool for it to be carried to an inside space if the weather conditions outside are too bad (e.g. too cold, wet, windy or too hot).
It is important to keep the water sample cool (1-8°C) in order to slow down chemical reactions, which may produce an inaccurate reading on the Hanna Checker.</t>
  </si>
  <si>
    <t>This is recommended to be used with the cooler backpack as a way to carry the water sample to an inside space if the weather conditions outside are too bad (e.g. too cold, wet, windy or too hot). It is important to keep the water sample cool (1-8°C) in order to slow down chemical reactions, which may produce an inaccurate reading on the Hanna Checker.
Contains: 5 x 17.8cm freezer blocks</t>
  </si>
  <si>
    <t>Testing turbidity (cloudiness)</t>
  </si>
  <si>
    <t>For rinsing cuvettes and conductivity probe</t>
  </si>
  <si>
    <t>Water Rangers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</si>
</sst>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b/>
      <sz val="11"/>
      <color theme="1"/>
      <name val="Aptos Narrow"/>
      <family val="2"/>
      <scheme val="minor"/>
    </font>
    <font>
      <sz val="11"/>
      <color theme="1"/>
      <name val="Calibri"/>
      <family val="2"/>
    </font>
    <font>
      <vertAlign val="superscript"/>
      <sz val="11"/>
      <color theme="1"/>
      <name val="Calibri"/>
      <family val="2"/>
    </font>
    <font>
      <u/>
      <sz val="11"/>
      <color theme="10"/>
      <name val="Aptos Narrow"/>
      <family val="2"/>
      <scheme val="minor"/>
    </font>
    <font>
      <sz val="11"/>
      <color rgb="FF000000"/>
      <name val="Aptos Narrow"/>
      <scheme val="minor"/>
    </font>
    <font>
      <sz val="11"/>
      <name val="Aptos Narrow"/>
      <family val="2"/>
      <scheme val="minor"/>
    </font>
  </fonts>
  <fills count="5">
    <fill>
      <patternFill patternType="none"/>
    </fill>
    <fill>
      <patternFill patternType="gray125"/>
    </fill>
    <fill>
      <patternFill patternType="solid">
        <fgColor theme="2" tint="-9.9978637043366805E-2"/>
        <bgColor indexed="64"/>
      </patternFill>
    </fill>
    <fill>
      <patternFill patternType="solid">
        <fgColor theme="3" tint="0.89999084444715716"/>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
      <left style="thin">
        <color indexed="64"/>
      </left>
      <right style="thin">
        <color indexed="64"/>
      </right>
      <top/>
      <bottom style="thin">
        <color indexed="64"/>
      </bottom>
      <diagonal/>
    </border>
  </borders>
  <cellStyleXfs count="2">
    <xf numFmtId="0" fontId="0" fillId="0" borderId="0"/>
    <xf numFmtId="0" fontId="4" fillId="0" borderId="0" applyNumberFormat="0" applyFill="0" applyBorder="0" applyAlignment="0" applyProtection="0"/>
  </cellStyleXfs>
  <cellXfs count="28">
    <xf numFmtId="0" fontId="0" fillId="0" borderId="0" xfId="0"/>
    <xf numFmtId="0" fontId="0" fillId="0" borderId="0" xfId="0" applyAlignment="1">
      <alignment wrapText="1"/>
    </xf>
    <xf numFmtId="0" fontId="0" fillId="0" borderId="1" xfId="0" applyBorder="1"/>
    <xf numFmtId="0" fontId="0" fillId="0" borderId="1" xfId="0" applyBorder="1" applyAlignment="1">
      <alignment wrapText="1"/>
    </xf>
    <xf numFmtId="0" fontId="1" fillId="2" borderId="1" xfId="0" applyFont="1" applyFill="1" applyBorder="1"/>
    <xf numFmtId="0" fontId="1" fillId="2" borderId="1" xfId="0" applyFont="1" applyFill="1" applyBorder="1" applyAlignment="1">
      <alignment wrapText="1"/>
    </xf>
    <xf numFmtId="0" fontId="0" fillId="3" borderId="1" xfId="0" applyFill="1" applyBorder="1" applyAlignment="1">
      <alignment wrapText="1"/>
    </xf>
    <xf numFmtId="0" fontId="1" fillId="3" borderId="0" xfId="0" applyFont="1" applyFill="1" applyAlignment="1">
      <alignment wrapText="1"/>
    </xf>
    <xf numFmtId="0" fontId="2" fillId="0" borderId="1" xfId="0" applyFont="1" applyBorder="1" applyAlignment="1">
      <alignment vertical="top" wrapText="1"/>
    </xf>
    <xf numFmtId="0" fontId="2" fillId="0" borderId="1" xfId="0" applyFont="1" applyBorder="1" applyAlignment="1">
      <alignment wrapText="1"/>
    </xf>
    <xf numFmtId="3" fontId="0" fillId="0" borderId="1" xfId="0" applyNumberFormat="1" applyBorder="1"/>
    <xf numFmtId="0" fontId="0" fillId="3" borderId="0" xfId="0" applyFill="1" applyAlignment="1">
      <alignment wrapText="1"/>
    </xf>
    <xf numFmtId="0" fontId="1" fillId="3" borderId="1" xfId="0" applyFont="1" applyFill="1" applyBorder="1" applyAlignment="1">
      <alignment wrapText="1"/>
    </xf>
    <xf numFmtId="2" fontId="0" fillId="0" borderId="1" xfId="0" applyNumberFormat="1" applyBorder="1" applyAlignment="1">
      <alignment wrapText="1"/>
    </xf>
    <xf numFmtId="2" fontId="0" fillId="0" borderId="1" xfId="0" applyNumberFormat="1" applyBorder="1"/>
    <xf numFmtId="0" fontId="5" fillId="0" borderId="0" xfId="0" applyFont="1" applyAlignment="1">
      <alignment wrapText="1"/>
    </xf>
    <xf numFmtId="0" fontId="4" fillId="0" borderId="1" xfId="1" applyBorder="1" applyAlignment="1">
      <alignment wrapText="1"/>
    </xf>
    <xf numFmtId="0" fontId="0" fillId="0" borderId="2" xfId="0" applyBorder="1"/>
    <xf numFmtId="0" fontId="1" fillId="2" borderId="3" xfId="0" applyFont="1" applyFill="1" applyBorder="1"/>
    <xf numFmtId="0" fontId="4" fillId="0" borderId="1" xfId="1" applyFill="1" applyBorder="1" applyAlignment="1">
      <alignment wrapText="1"/>
    </xf>
    <xf numFmtId="0" fontId="0" fillId="4" borderId="1" xfId="0" applyFill="1" applyBorder="1"/>
    <xf numFmtId="0" fontId="0" fillId="4" borderId="1" xfId="0" applyFill="1" applyBorder="1" applyAlignment="1">
      <alignment wrapText="1"/>
    </xf>
    <xf numFmtId="0" fontId="4" fillId="4" borderId="1" xfId="1" applyFill="1" applyBorder="1" applyAlignment="1">
      <alignment wrapText="1"/>
    </xf>
    <xf numFmtId="2" fontId="0" fillId="4" borderId="1" xfId="0" applyNumberFormat="1" applyFill="1" applyBorder="1"/>
    <xf numFmtId="0" fontId="0" fillId="4" borderId="0" xfId="0" applyFill="1"/>
    <xf numFmtId="0" fontId="4" fillId="0" borderId="0" xfId="1" applyFill="1"/>
    <xf numFmtId="0" fontId="0" fillId="0" borderId="3" xfId="0" applyBorder="1"/>
    <xf numFmtId="0" fontId="6" fillId="0" borderId="1" xfId="1" applyFont="1" applyBorder="1"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8" Type="http://schemas.openxmlformats.org/officeDocument/2006/relationships/hyperlink" Target="https://www.hannainstruments.co.uk/solutions/791-0-00-and-1-00-ppm-standards-phosphate" TargetMode="External"/><Relationship Id="rId13" Type="http://schemas.openxmlformats.org/officeDocument/2006/relationships/hyperlink" Target="https://www.amazon.co.uk/Reusable-Freezer-camping-accessories-fishing/dp/B0CCWW975V/ref=sxin_15_pa_sp_search_thematic_sspa?content-id=amzn1.sym.ef88c0ed-6e25-412d-9436-2578b3d9875e%3Aamzn1.sym.ef88c0ed-6e25-412d-9436-2578b3d9875e&amp;crid=1TIOF2W7H1N20&amp;cv_ct_cx=amazon%2Biceblock&amp;keywords=amazon%2Biceblock&amp;pd_rd_i=B0CCWW975V&amp;pd_rd_r=bb159e49-c31c-4297-99e9-e0ce3a1a4d41&amp;pd_rd_w=a11Y7&amp;pd_rd_wg=JeXVP&amp;pf_rd_p=ef88c0ed-6e25-412d-9436-2578b3d9875e&amp;pf_rd_r=3MXK36B3FQ2143FEP2ME&amp;qid=1741341000&amp;s=sports&amp;sbo=RZvfv%2F%2FHxDF%2BO5021pAnSA%3D%3D&amp;sprefix=amazon%2Biceblock%2Csports%2C89&amp;sr=1-4-ad3222ed-9545-4dc8-8dd8-6b2cb5278509-spons&amp;sp_csd=d2lkZ2V0TmFtZT1zcF9zZWFyY2hfdGhlbWF0aWM&amp;th=1&amp;psc=1" TargetMode="External"/><Relationship Id="rId18" Type="http://schemas.openxmlformats.org/officeDocument/2006/relationships/hyperlink" Target="https://www.i2analytical.com/services/water-testing/" TargetMode="External"/><Relationship Id="rId3" Type="http://schemas.openxmlformats.org/officeDocument/2006/relationships/hyperlink" Target="https://www.hannainstruments.co.uk/reagents/476-reagents-for-hi-700-pocket-checker" TargetMode="External"/><Relationship Id="rId21" Type="http://schemas.openxmlformats.org/officeDocument/2006/relationships/printerSettings" Target="../printerSettings/printerSettings1.bin"/><Relationship Id="rId7" Type="http://schemas.openxmlformats.org/officeDocument/2006/relationships/hyperlink" Target="https://www.hannainstruments.co.uk/solutions/2305-hi-715-11-cal-check-standard-for-ammonia-checker-medium-range" TargetMode="External"/><Relationship Id="rId12" Type="http://schemas.openxmlformats.org/officeDocument/2006/relationships/hyperlink" Target="https://www.amazon.co.uk/Sorbo-Recycled-Microfibre-Sustainable-Friendly/dp/B08XKJYWHC/ref=sr_1_8?dib=eyJ2IjoiMSJ9.G5L2VonAyFE3XuyKowr2g1wsWn1ScxUdmvfP-BlshcRAg9EzDwbgPLoGuGfFBeWTgU6e3AUccD1zzeVYzxfhSpa4pJAHsNBHcpfTIu4jmIFAYqF25cPgbRSkPbuG4c7btYu3nOHwx0phYigeSZykuwBXZMB-xYMF4HnuSCW6enfD8tl7RjEkC_tgzut_JSO4sTGI2MxJCTxkphslxKa6fKB2mHzD3bAlZVJnMh5k05aRF561htjn2BadxcZ3jVczx2PVIM4qBOriq4p4yf3GgZ7LR4ATWoGX_t97lf54OUM.Kb_WIQI9GEM7NyH38SvHl8TxUbHV5PynLmowN51c7Ec&amp;dib_tag=se&amp;keywords=eco%2Bmicrofibre%2Bcloth&amp;qid=1713535263&amp;sr=8-8&amp;th=1" TargetMode="External"/><Relationship Id="rId17" Type="http://schemas.openxmlformats.org/officeDocument/2006/relationships/hyperlink" Target="https://samplingshop.com/TeleScoop-Water-Sampler-5065A-1200" TargetMode="External"/><Relationship Id="rId2" Type="http://schemas.openxmlformats.org/officeDocument/2006/relationships/hyperlink" Target="https://www.hannainstruments.co.uk/aquarium/793-medium-range-ammonia-checker-0-99-to-9-99ppm" TargetMode="External"/><Relationship Id="rId16" Type="http://schemas.openxmlformats.org/officeDocument/2006/relationships/hyperlink" Target="https://www.osmotics.co.uk/hm-digital-tds-and-ec-calibration-solution-1000ppm.html" TargetMode="External"/><Relationship Id="rId20" Type="http://schemas.openxmlformats.org/officeDocument/2006/relationships/hyperlink" Target="https://www.hannainstruments.co.uk/photometer-and-turbidity-accessories/2869-hi-731315-spare-cuvettes-compete-with-caps-x-2-for-checkers" TargetMode="External"/><Relationship Id="rId1" Type="http://schemas.openxmlformats.org/officeDocument/2006/relationships/hyperlink" Target="https://www.nhbs.com/riverfly-partnership-approved-kit" TargetMode="External"/><Relationship Id="rId6" Type="http://schemas.openxmlformats.org/officeDocument/2006/relationships/hyperlink" Target="https://www.hannainstruments.co.uk/reagents/792-reagents-for-hi-713-pocket-checker" TargetMode="External"/><Relationship Id="rId11" Type="http://schemas.openxmlformats.org/officeDocument/2006/relationships/hyperlink" Target="https://www.amazon.co.uk/YOSH-Waterproof-Watertight-Underwater-smartphone-Transparent/dp/B06Y21DLWB/ref=asc_df_B06Y21DLWB/?tag=googshopuk-21&amp;linkCode=df0&amp;hvadid=309785494452&amp;hvpos=&amp;hvnetw=g&amp;hvrand=4984222060920516300&amp;hvpone=&amp;hvptwo=&amp;hvqmt=&amp;hvdev=c&amp;hvdvcmdl=&amp;hvlocint=&amp;hvlocphy=9045943&amp;hvtargid=pla-306693452135&amp;psc=1&amp;mcid=e8c8cd1f60e03089931991d60300deeb" TargetMode="External"/><Relationship Id="rId5" Type="http://schemas.openxmlformats.org/officeDocument/2006/relationships/hyperlink" Target="https://www.hannainstruments.co.uk/reagents/794-reagents-for-hi-715-pocket-checker" TargetMode="External"/><Relationship Id="rId15" Type="http://schemas.openxmlformats.org/officeDocument/2006/relationships/hyperlink" Target="https://www.osmotics.co.uk/com-300-waterproof-professional-series-ph-ec-tds-temp-meter.html" TargetMode="External"/><Relationship Id="rId10" Type="http://schemas.openxmlformats.org/officeDocument/2006/relationships/hyperlink" Target="https://www.amazon.co.uk/dp/B0C6G4RJNC?ref=ppx_yo2ov_dt_b_fed_asin_title" TargetMode="External"/><Relationship Id="rId19" Type="http://schemas.openxmlformats.org/officeDocument/2006/relationships/hyperlink" Target="https://www.cromwell.co.uk/shop/personal-protection-and-clothing/chemical-resistant-gloves/3413-long-john-chemical-resistant-gauntlet-red-pvc-cotton-liner-size-9-5/p/PLY9611000M?gad_source=1&amp;gclid=CjwKCAjw34qzBhBmEiwAOUQcF9GdycHcXhc_Ix9R2jKTi1d0eecs3vRKr6cXQSc1ZpKpFEdomx1-LxoC1LEQAvD_BwE" TargetMode="External"/><Relationship Id="rId4" Type="http://schemas.openxmlformats.org/officeDocument/2006/relationships/hyperlink" Target="https://www.hannainstruments.co.uk/photometers/790-pocket-checker-for-phosphate-testing" TargetMode="External"/><Relationship Id="rId9" Type="http://schemas.openxmlformats.org/officeDocument/2006/relationships/hyperlink" Target="https://www.amazon.co.uk/Pipettes-Plastic-Transfer-Essential-moveland/dp/B0B5D8V57D/ref=sr_1_5?crid=undefined&amp;th=1" TargetMode="External"/><Relationship Id="rId14" Type="http://schemas.openxmlformats.org/officeDocument/2006/relationships/hyperlink" Target="https://www.hannainstruments.co.uk/solutions/1421-solution-for-cleaning-cuve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A87FA-0176-43F9-8889-1D6C84248AEB}">
  <dimension ref="A1:E40"/>
  <sheetViews>
    <sheetView workbookViewId="0">
      <selection activeCell="B46" sqref="B46"/>
    </sheetView>
  </sheetViews>
  <sheetFormatPr defaultRowHeight="14.4" x14ac:dyDescent="0.3"/>
  <cols>
    <col min="1" max="1" width="27.6640625" style="1" customWidth="1"/>
    <col min="2" max="2" width="18.33203125" style="1" customWidth="1"/>
    <col min="3" max="4" width="16.44140625" customWidth="1"/>
    <col min="5" max="5" width="20.6640625" bestFit="1" customWidth="1"/>
  </cols>
  <sheetData>
    <row r="1" spans="1:5" ht="160.19999999999999" customHeight="1" x14ac:dyDescent="0.3">
      <c r="A1" s="11" t="s">
        <v>70</v>
      </c>
    </row>
    <row r="3" spans="1:5" x14ac:dyDescent="0.3">
      <c r="A3" s="7" t="s">
        <v>71</v>
      </c>
      <c r="B3"/>
    </row>
    <row r="4" spans="1:5" x14ac:dyDescent="0.3">
      <c r="A4" s="5" t="s">
        <v>72</v>
      </c>
      <c r="B4" s="5" t="s">
        <v>73</v>
      </c>
      <c r="C4" s="4" t="s">
        <v>74</v>
      </c>
      <c r="D4" s="4" t="s">
        <v>75</v>
      </c>
      <c r="E4" s="4" t="s">
        <v>76</v>
      </c>
    </row>
    <row r="5" spans="1:5" x14ac:dyDescent="0.3">
      <c r="A5" s="3" t="s">
        <v>77</v>
      </c>
      <c r="B5" s="3" t="s">
        <v>78</v>
      </c>
      <c r="C5" s="2">
        <v>40</v>
      </c>
      <c r="D5" s="2"/>
      <c r="E5" s="2">
        <f>C5*D5</f>
        <v>0</v>
      </c>
    </row>
    <row r="6" spans="1:5" x14ac:dyDescent="0.3">
      <c r="A6" s="3" t="s">
        <v>79</v>
      </c>
      <c r="B6" s="3" t="s">
        <v>78</v>
      </c>
      <c r="C6" s="2">
        <v>25</v>
      </c>
      <c r="D6" s="2"/>
      <c r="E6" s="2">
        <f t="shared" ref="E6:E13" si="0">C6*D6</f>
        <v>0</v>
      </c>
    </row>
    <row r="7" spans="1:5" x14ac:dyDescent="0.3">
      <c r="A7" s="3" t="s">
        <v>80</v>
      </c>
      <c r="B7" s="3" t="s">
        <v>78</v>
      </c>
      <c r="C7" s="2">
        <v>400</v>
      </c>
      <c r="D7" s="2"/>
      <c r="E7" s="2">
        <f t="shared" si="0"/>
        <v>0</v>
      </c>
    </row>
    <row r="8" spans="1:5" x14ac:dyDescent="0.3">
      <c r="A8" s="8" t="s">
        <v>81</v>
      </c>
      <c r="B8" s="8" t="s">
        <v>78</v>
      </c>
      <c r="C8" s="2">
        <v>150</v>
      </c>
      <c r="D8" s="2"/>
      <c r="E8" s="2">
        <f t="shared" si="0"/>
        <v>0</v>
      </c>
    </row>
    <row r="9" spans="1:5" x14ac:dyDescent="0.3">
      <c r="A9" s="9" t="s">
        <v>82</v>
      </c>
      <c r="B9" s="9" t="s">
        <v>83</v>
      </c>
      <c r="C9" s="10">
        <v>15000</v>
      </c>
      <c r="D9" s="2"/>
      <c r="E9" s="2">
        <f t="shared" si="0"/>
        <v>0</v>
      </c>
    </row>
    <row r="10" spans="1:5" ht="16.2" x14ac:dyDescent="0.3">
      <c r="A10" s="3" t="s">
        <v>84</v>
      </c>
      <c r="B10" s="9" t="s">
        <v>85</v>
      </c>
      <c r="C10" s="2">
        <v>420</v>
      </c>
      <c r="D10" s="2"/>
      <c r="E10" s="2">
        <f t="shared" si="0"/>
        <v>0</v>
      </c>
    </row>
    <row r="11" spans="1:5" ht="16.2" x14ac:dyDescent="0.3">
      <c r="A11" s="3" t="s">
        <v>86</v>
      </c>
      <c r="B11" s="9" t="s">
        <v>85</v>
      </c>
      <c r="C11" s="2">
        <v>28</v>
      </c>
      <c r="D11" s="2"/>
      <c r="E11" s="2">
        <f t="shared" si="0"/>
        <v>0</v>
      </c>
    </row>
    <row r="12" spans="1:5" ht="28.8" x14ac:dyDescent="0.3">
      <c r="A12" s="3" t="s">
        <v>87</v>
      </c>
      <c r="B12" s="9" t="s">
        <v>88</v>
      </c>
      <c r="C12" s="2">
        <v>600</v>
      </c>
      <c r="D12" s="2"/>
      <c r="E12" s="2">
        <f t="shared" si="0"/>
        <v>0</v>
      </c>
    </row>
    <row r="13" spans="1:5" ht="43.2" x14ac:dyDescent="0.3">
      <c r="A13" s="3" t="s">
        <v>89</v>
      </c>
      <c r="B13" s="9" t="s">
        <v>85</v>
      </c>
      <c r="C13" s="2">
        <v>900</v>
      </c>
      <c r="D13" s="2"/>
      <c r="E13" s="2">
        <f t="shared" si="0"/>
        <v>0</v>
      </c>
    </row>
    <row r="14" spans="1:5" x14ac:dyDescent="0.3">
      <c r="A14" s="3" t="s">
        <v>90</v>
      </c>
      <c r="B14" s="9"/>
      <c r="C14" s="2"/>
      <c r="D14" s="2"/>
      <c r="E14" s="2"/>
    </row>
    <row r="16" spans="1:5" x14ac:dyDescent="0.3">
      <c r="A16" s="7" t="s">
        <v>91</v>
      </c>
      <c r="B16"/>
    </row>
    <row r="17" spans="1:5" x14ac:dyDescent="0.3">
      <c r="A17" s="5" t="s">
        <v>1</v>
      </c>
      <c r="B17" s="5" t="s">
        <v>4</v>
      </c>
      <c r="C17" s="4" t="s">
        <v>92</v>
      </c>
      <c r="D17" s="4" t="s">
        <v>6</v>
      </c>
      <c r="E17" s="4" t="s">
        <v>7</v>
      </c>
    </row>
    <row r="18" spans="1:5" x14ac:dyDescent="0.3">
      <c r="A18" s="3" t="s">
        <v>93</v>
      </c>
      <c r="B18" s="3" t="s">
        <v>51</v>
      </c>
      <c r="C18" s="2">
        <v>5.99</v>
      </c>
      <c r="D18" s="2"/>
      <c r="E18" s="2">
        <f>C18*D18</f>
        <v>0</v>
      </c>
    </row>
    <row r="19" spans="1:5" x14ac:dyDescent="0.3">
      <c r="A19" s="3" t="s">
        <v>94</v>
      </c>
      <c r="B19" s="3" t="s">
        <v>51</v>
      </c>
      <c r="C19" s="2">
        <v>5.49</v>
      </c>
      <c r="D19" s="2"/>
      <c r="E19" s="2">
        <f t="shared" ref="E19:E37" si="1">C19*D19</f>
        <v>0</v>
      </c>
    </row>
    <row r="20" spans="1:5" x14ac:dyDescent="0.3">
      <c r="A20" s="3" t="s">
        <v>95</v>
      </c>
      <c r="B20" s="3" t="s">
        <v>51</v>
      </c>
      <c r="C20" s="2">
        <v>3.99</v>
      </c>
      <c r="D20" s="2"/>
      <c r="E20" s="2">
        <f t="shared" si="1"/>
        <v>0</v>
      </c>
    </row>
    <row r="21" spans="1:5" x14ac:dyDescent="0.3">
      <c r="A21" s="3" t="s">
        <v>96</v>
      </c>
      <c r="B21" s="3" t="s">
        <v>97</v>
      </c>
      <c r="C21" s="2">
        <v>59.95</v>
      </c>
      <c r="D21" s="2"/>
      <c r="E21" s="2">
        <f t="shared" si="1"/>
        <v>0</v>
      </c>
    </row>
    <row r="22" spans="1:5" x14ac:dyDescent="0.3">
      <c r="A22" s="3" t="s">
        <v>49</v>
      </c>
      <c r="B22" s="3" t="s">
        <v>51</v>
      </c>
      <c r="C22" s="2">
        <v>22.99</v>
      </c>
      <c r="D22" s="2"/>
      <c r="E22" s="2">
        <f t="shared" si="1"/>
        <v>0</v>
      </c>
    </row>
    <row r="23" spans="1:5" x14ac:dyDescent="0.3">
      <c r="A23" s="3" t="s">
        <v>52</v>
      </c>
      <c r="B23" s="3" t="s">
        <v>51</v>
      </c>
      <c r="C23" s="2">
        <v>54.99</v>
      </c>
      <c r="D23" s="2"/>
      <c r="E23" s="2">
        <f t="shared" si="1"/>
        <v>0</v>
      </c>
    </row>
    <row r="24" spans="1:5" x14ac:dyDescent="0.3">
      <c r="A24" s="3" t="s">
        <v>98</v>
      </c>
      <c r="B24" s="3" t="s">
        <v>51</v>
      </c>
      <c r="C24" s="2">
        <v>19.989999999999998</v>
      </c>
      <c r="D24" s="2"/>
      <c r="E24" s="2">
        <f t="shared" si="1"/>
        <v>0</v>
      </c>
    </row>
    <row r="25" spans="1:5" x14ac:dyDescent="0.3">
      <c r="A25" s="3" t="s">
        <v>99</v>
      </c>
      <c r="B25" s="3" t="s">
        <v>51</v>
      </c>
      <c r="C25" s="2">
        <v>15.99</v>
      </c>
      <c r="D25" s="2"/>
      <c r="E25" s="2">
        <f t="shared" si="1"/>
        <v>0</v>
      </c>
    </row>
    <row r="26" spans="1:5" x14ac:dyDescent="0.3">
      <c r="A26" s="3" t="s">
        <v>100</v>
      </c>
      <c r="B26" s="3" t="s">
        <v>51</v>
      </c>
      <c r="C26" s="2">
        <v>32.99</v>
      </c>
      <c r="D26" s="2"/>
      <c r="E26" s="2">
        <f t="shared" si="1"/>
        <v>0</v>
      </c>
    </row>
    <row r="27" spans="1:5" x14ac:dyDescent="0.3">
      <c r="A27" s="3" t="s">
        <v>101</v>
      </c>
      <c r="B27" s="3" t="s">
        <v>51</v>
      </c>
      <c r="C27" s="2">
        <v>21.99</v>
      </c>
      <c r="D27" s="2"/>
      <c r="E27" s="2">
        <f t="shared" si="1"/>
        <v>0</v>
      </c>
    </row>
    <row r="28" spans="1:5" x14ac:dyDescent="0.3">
      <c r="A28" s="3" t="s">
        <v>102</v>
      </c>
      <c r="B28" s="3" t="s">
        <v>51</v>
      </c>
      <c r="C28" s="2">
        <v>31.99</v>
      </c>
      <c r="D28" s="2"/>
      <c r="E28" s="2">
        <f t="shared" si="1"/>
        <v>0</v>
      </c>
    </row>
    <row r="29" spans="1:5" x14ac:dyDescent="0.3">
      <c r="A29" s="3" t="s">
        <v>103</v>
      </c>
      <c r="B29" s="3" t="s">
        <v>51</v>
      </c>
      <c r="C29" s="2">
        <v>59.98</v>
      </c>
      <c r="D29" s="2"/>
      <c r="E29" s="2">
        <f t="shared" si="1"/>
        <v>0</v>
      </c>
    </row>
    <row r="30" spans="1:5" x14ac:dyDescent="0.3">
      <c r="A30" s="3" t="s">
        <v>104</v>
      </c>
      <c r="B30" s="3" t="s">
        <v>51</v>
      </c>
      <c r="C30" s="2">
        <v>25.99</v>
      </c>
      <c r="D30" s="2"/>
      <c r="E30" s="2">
        <f t="shared" si="1"/>
        <v>0</v>
      </c>
    </row>
    <row r="31" spans="1:5" x14ac:dyDescent="0.3">
      <c r="A31" s="3" t="s">
        <v>105</v>
      </c>
      <c r="B31" s="3" t="s">
        <v>51</v>
      </c>
      <c r="C31" s="2">
        <v>62.95</v>
      </c>
      <c r="D31" s="2"/>
      <c r="E31" s="2">
        <f t="shared" si="1"/>
        <v>0</v>
      </c>
    </row>
    <row r="32" spans="1:5" x14ac:dyDescent="0.3">
      <c r="A32" s="3" t="s">
        <v>106</v>
      </c>
      <c r="B32" s="3" t="s">
        <v>51</v>
      </c>
      <c r="C32" s="2">
        <v>29.99</v>
      </c>
      <c r="D32" s="2"/>
      <c r="E32" s="2">
        <f t="shared" si="1"/>
        <v>0</v>
      </c>
    </row>
    <row r="33" spans="1:5" x14ac:dyDescent="0.3">
      <c r="A33" s="3" t="s">
        <v>107</v>
      </c>
      <c r="B33" s="3" t="s">
        <v>51</v>
      </c>
      <c r="C33" s="2">
        <v>13.99</v>
      </c>
      <c r="D33" s="2"/>
      <c r="E33" s="2">
        <f t="shared" si="1"/>
        <v>0</v>
      </c>
    </row>
    <row r="34" spans="1:5" x14ac:dyDescent="0.3">
      <c r="A34" s="3" t="s">
        <v>108</v>
      </c>
      <c r="B34" s="3" t="s">
        <v>51</v>
      </c>
      <c r="C34" s="2">
        <v>24.99</v>
      </c>
      <c r="D34" s="2"/>
      <c r="E34" s="2">
        <f t="shared" si="1"/>
        <v>0</v>
      </c>
    </row>
    <row r="35" spans="1:5" x14ac:dyDescent="0.3">
      <c r="A35" s="3" t="s">
        <v>109</v>
      </c>
      <c r="B35" s="3" t="s">
        <v>51</v>
      </c>
      <c r="C35" s="2">
        <v>34.99</v>
      </c>
      <c r="D35" s="2"/>
      <c r="E35" s="2">
        <f t="shared" si="1"/>
        <v>0</v>
      </c>
    </row>
    <row r="36" spans="1:5" x14ac:dyDescent="0.3">
      <c r="A36" s="3" t="s">
        <v>63</v>
      </c>
      <c r="B36" s="3" t="s">
        <v>51</v>
      </c>
      <c r="C36" s="2">
        <v>21.99</v>
      </c>
      <c r="D36" s="2"/>
      <c r="E36" s="2">
        <f t="shared" si="1"/>
        <v>0</v>
      </c>
    </row>
    <row r="37" spans="1:5" x14ac:dyDescent="0.3">
      <c r="A37" s="3" t="s">
        <v>59</v>
      </c>
      <c r="B37" s="3" t="s">
        <v>60</v>
      </c>
      <c r="C37" s="2">
        <v>20.5</v>
      </c>
      <c r="D37" s="2"/>
      <c r="E37" s="2">
        <f t="shared" si="1"/>
        <v>0</v>
      </c>
    </row>
    <row r="38" spans="1:5" x14ac:dyDescent="0.3">
      <c r="A38" s="3" t="s">
        <v>110</v>
      </c>
      <c r="B38" s="3"/>
      <c r="C38" s="2"/>
      <c r="D38" s="2"/>
      <c r="E38" s="2"/>
    </row>
    <row r="40" spans="1:5" x14ac:dyDescent="0.3">
      <c r="A40" s="12" t="s">
        <v>111</v>
      </c>
      <c r="B40" s="3">
        <f>SUM(E5:E39)</f>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E7EE0-391D-4128-BABB-E9413927FA0D}">
  <dimension ref="A1:G35"/>
  <sheetViews>
    <sheetView tabSelected="1" zoomScale="85" zoomScaleNormal="85" workbookViewId="0">
      <pane xSplit="1" topLeftCell="B1" activePane="topRight" state="frozen"/>
      <selection pane="topRight" activeCell="D37" sqref="D37"/>
    </sheetView>
  </sheetViews>
  <sheetFormatPr defaultRowHeight="15" customHeight="1" x14ac:dyDescent="0.3"/>
  <cols>
    <col min="1" max="1" width="44.109375" customWidth="1"/>
    <col min="2" max="2" width="40.6640625" customWidth="1"/>
    <col min="3" max="3" width="62.44140625" style="1" customWidth="1"/>
    <col min="4" max="4" width="26.6640625" style="1" customWidth="1"/>
    <col min="5" max="5" width="17.6640625" bestFit="1" customWidth="1"/>
    <col min="6" max="6" width="25.88671875" customWidth="1"/>
    <col min="7" max="7" width="11.109375" bestFit="1" customWidth="1"/>
  </cols>
  <sheetData>
    <row r="1" spans="1:7" ht="166.95" customHeight="1" x14ac:dyDescent="0.3">
      <c r="A1" s="6" t="s">
        <v>0</v>
      </c>
      <c r="B1" s="1"/>
    </row>
    <row r="4" spans="1:7" ht="14.4" x14ac:dyDescent="0.3">
      <c r="A4" s="4" t="s">
        <v>1</v>
      </c>
      <c r="B4" s="4" t="s">
        <v>2</v>
      </c>
      <c r="C4" s="5" t="s">
        <v>3</v>
      </c>
      <c r="D4" s="5" t="s">
        <v>4</v>
      </c>
      <c r="E4" s="4" t="s">
        <v>5</v>
      </c>
      <c r="F4" s="4" t="s">
        <v>6</v>
      </c>
      <c r="G4" s="4" t="s">
        <v>7</v>
      </c>
    </row>
    <row r="5" spans="1:7" ht="42" customHeight="1" x14ac:dyDescent="0.3">
      <c r="A5" s="2" t="s">
        <v>8</v>
      </c>
      <c r="B5" s="2" t="s">
        <v>9</v>
      </c>
      <c r="C5" s="3" t="s">
        <v>10</v>
      </c>
      <c r="D5" s="16" t="s">
        <v>11</v>
      </c>
      <c r="E5" s="13">
        <v>109</v>
      </c>
      <c r="F5" s="3"/>
      <c r="G5" s="3">
        <f>F5*E5</f>
        <v>0</v>
      </c>
    </row>
    <row r="6" spans="1:7" ht="143.25" customHeight="1" x14ac:dyDescent="0.3">
      <c r="A6" s="2" t="s">
        <v>12</v>
      </c>
      <c r="B6" s="3" t="s">
        <v>13</v>
      </c>
      <c r="C6" s="3" t="s">
        <v>14</v>
      </c>
      <c r="D6" s="16" t="s">
        <v>15</v>
      </c>
      <c r="E6" s="13">
        <v>99.84</v>
      </c>
      <c r="F6" s="3">
        <v>1</v>
      </c>
      <c r="G6" s="3">
        <f>F6*E6</f>
        <v>99.84</v>
      </c>
    </row>
    <row r="7" spans="1:7" ht="61.5" customHeight="1" x14ac:dyDescent="0.3">
      <c r="A7" s="2" t="s">
        <v>16</v>
      </c>
      <c r="B7" s="3" t="s">
        <v>13</v>
      </c>
      <c r="C7" s="3" t="s">
        <v>17</v>
      </c>
      <c r="D7" s="16" t="s">
        <v>15</v>
      </c>
      <c r="E7" s="13">
        <v>41.76</v>
      </c>
      <c r="F7" s="3">
        <v>1</v>
      </c>
      <c r="G7" s="3">
        <f t="shared" ref="G7:G30" si="0">F7*E7</f>
        <v>41.76</v>
      </c>
    </row>
    <row r="8" spans="1:7" ht="99" customHeight="1" x14ac:dyDescent="0.3">
      <c r="A8" s="3" t="s">
        <v>18</v>
      </c>
      <c r="B8" s="3" t="s">
        <v>13</v>
      </c>
      <c r="C8" s="3" t="s">
        <v>19</v>
      </c>
      <c r="D8" s="16" t="s">
        <v>15</v>
      </c>
      <c r="E8" s="13">
        <v>34.799999999999997</v>
      </c>
      <c r="F8" s="3">
        <v>1</v>
      </c>
      <c r="G8" s="3">
        <f t="shared" si="0"/>
        <v>34.799999999999997</v>
      </c>
    </row>
    <row r="9" spans="1:7" ht="94.5" customHeight="1" x14ac:dyDescent="0.3">
      <c r="A9" s="2" t="s">
        <v>20</v>
      </c>
      <c r="B9" s="3" t="s">
        <v>13</v>
      </c>
      <c r="C9" s="3" t="s">
        <v>21</v>
      </c>
      <c r="D9" s="16" t="s">
        <v>15</v>
      </c>
      <c r="E9" s="13">
        <v>28.44</v>
      </c>
      <c r="F9" s="3"/>
      <c r="G9" s="3">
        <f t="shared" si="0"/>
        <v>0</v>
      </c>
    </row>
    <row r="10" spans="1:7" ht="90.75" customHeight="1" x14ac:dyDescent="0.3">
      <c r="A10" s="2" t="s">
        <v>22</v>
      </c>
      <c r="B10" s="3" t="s">
        <v>13</v>
      </c>
      <c r="C10" s="3" t="s">
        <v>23</v>
      </c>
      <c r="D10" s="16" t="s">
        <v>15</v>
      </c>
      <c r="E10" s="13">
        <v>86.4</v>
      </c>
      <c r="F10" s="3">
        <v>1</v>
      </c>
      <c r="G10" s="3">
        <f t="shared" si="0"/>
        <v>86.4</v>
      </c>
    </row>
    <row r="11" spans="1:7" ht="43.2" x14ac:dyDescent="0.3">
      <c r="A11" s="2" t="s">
        <v>24</v>
      </c>
      <c r="B11" s="3" t="s">
        <v>13</v>
      </c>
      <c r="C11" s="3" t="s">
        <v>17</v>
      </c>
      <c r="D11" s="16" t="s">
        <v>15</v>
      </c>
      <c r="E11" s="13">
        <v>16.8</v>
      </c>
      <c r="F11" s="3">
        <v>1</v>
      </c>
      <c r="G11" s="3">
        <f t="shared" si="0"/>
        <v>16.8</v>
      </c>
    </row>
    <row r="12" spans="1:7" ht="108.75" customHeight="1" x14ac:dyDescent="0.3">
      <c r="A12" s="3" t="s">
        <v>25</v>
      </c>
      <c r="B12" s="3" t="s">
        <v>13</v>
      </c>
      <c r="C12" s="3" t="s">
        <v>26</v>
      </c>
      <c r="D12" s="16" t="s">
        <v>15</v>
      </c>
      <c r="E12" s="13">
        <v>26.28</v>
      </c>
      <c r="F12" s="3">
        <v>1</v>
      </c>
      <c r="G12" s="3">
        <f t="shared" si="0"/>
        <v>26.28</v>
      </c>
    </row>
    <row r="13" spans="1:7" ht="62.25" customHeight="1" x14ac:dyDescent="0.3">
      <c r="A13" s="2" t="s">
        <v>27</v>
      </c>
      <c r="B13" s="3" t="s">
        <v>13</v>
      </c>
      <c r="C13" s="3" t="s">
        <v>28</v>
      </c>
      <c r="D13" s="16" t="s">
        <v>29</v>
      </c>
      <c r="E13" s="13">
        <v>2.99</v>
      </c>
      <c r="F13" s="3">
        <v>1</v>
      </c>
      <c r="G13" s="3">
        <f t="shared" si="0"/>
        <v>2.99</v>
      </c>
    </row>
    <row r="14" spans="1:7" ht="112.5" customHeight="1" x14ac:dyDescent="0.3">
      <c r="A14" s="2" t="s">
        <v>112</v>
      </c>
      <c r="B14" s="3" t="s">
        <v>13</v>
      </c>
      <c r="C14" s="3" t="s">
        <v>114</v>
      </c>
      <c r="D14" s="16" t="s">
        <v>29</v>
      </c>
      <c r="E14" s="13">
        <v>17.989999999999998</v>
      </c>
      <c r="F14" s="3">
        <v>1</v>
      </c>
      <c r="G14" s="3">
        <f t="shared" si="0"/>
        <v>17.989999999999998</v>
      </c>
    </row>
    <row r="15" spans="1:7" ht="109.5" customHeight="1" x14ac:dyDescent="0.3">
      <c r="A15" s="17" t="s">
        <v>113</v>
      </c>
      <c r="B15" s="3" t="s">
        <v>13</v>
      </c>
      <c r="C15" s="3" t="s">
        <v>115</v>
      </c>
      <c r="D15" s="16" t="s">
        <v>29</v>
      </c>
      <c r="E15" s="13">
        <v>6.99</v>
      </c>
      <c r="F15" s="3">
        <v>1</v>
      </c>
      <c r="G15" s="3">
        <f t="shared" si="0"/>
        <v>6.99</v>
      </c>
    </row>
    <row r="16" spans="1:7" ht="115.2" x14ac:dyDescent="0.3">
      <c r="A16" s="2" t="s">
        <v>30</v>
      </c>
      <c r="B16" s="3" t="s">
        <v>13</v>
      </c>
      <c r="C16" s="3" t="s">
        <v>31</v>
      </c>
      <c r="D16" s="16" t="s">
        <v>15</v>
      </c>
      <c r="E16" s="13">
        <v>44.16</v>
      </c>
      <c r="F16" s="3">
        <v>1</v>
      </c>
      <c r="G16" s="3">
        <f t="shared" si="0"/>
        <v>44.16</v>
      </c>
    </row>
    <row r="17" spans="1:7" ht="51" customHeight="1" x14ac:dyDescent="0.3">
      <c r="A17" s="2" t="s">
        <v>32</v>
      </c>
      <c r="B17" s="3" t="s">
        <v>13</v>
      </c>
      <c r="C17" s="3" t="s">
        <v>33</v>
      </c>
      <c r="D17" s="25" t="s">
        <v>15</v>
      </c>
      <c r="E17" s="13">
        <v>10.1</v>
      </c>
      <c r="F17" s="3">
        <v>1</v>
      </c>
      <c r="G17" s="3">
        <f t="shared" si="0"/>
        <v>10.1</v>
      </c>
    </row>
    <row r="18" spans="1:7" ht="72" x14ac:dyDescent="0.3">
      <c r="A18" s="2" t="s">
        <v>34</v>
      </c>
      <c r="B18" s="3" t="s">
        <v>13</v>
      </c>
      <c r="C18" s="15" t="s">
        <v>35</v>
      </c>
      <c r="D18" s="16" t="s">
        <v>29</v>
      </c>
      <c r="E18" s="13">
        <v>5.99</v>
      </c>
      <c r="F18" s="3">
        <v>1</v>
      </c>
      <c r="G18" s="3">
        <f t="shared" si="0"/>
        <v>5.99</v>
      </c>
    </row>
    <row r="19" spans="1:7" ht="52.5" customHeight="1" x14ac:dyDescent="0.3">
      <c r="A19" s="2" t="s">
        <v>36</v>
      </c>
      <c r="B19" s="3" t="s">
        <v>37</v>
      </c>
      <c r="C19" s="3" t="s">
        <v>38</v>
      </c>
      <c r="D19" s="16" t="s">
        <v>39</v>
      </c>
      <c r="E19" s="13">
        <v>102</v>
      </c>
      <c r="F19" s="3">
        <v>1</v>
      </c>
      <c r="G19" s="3">
        <f t="shared" si="0"/>
        <v>102</v>
      </c>
    </row>
    <row r="20" spans="1:7" ht="88.5" customHeight="1" x14ac:dyDescent="0.3">
      <c r="A20" s="3" t="s">
        <v>40</v>
      </c>
      <c r="B20" s="3" t="s">
        <v>37</v>
      </c>
      <c r="C20" s="3" t="s">
        <v>41</v>
      </c>
      <c r="D20" s="19" t="s">
        <v>39</v>
      </c>
      <c r="E20" s="13">
        <v>9.6</v>
      </c>
      <c r="F20" s="3">
        <v>1</v>
      </c>
      <c r="G20" s="3">
        <f t="shared" si="0"/>
        <v>9.6</v>
      </c>
    </row>
    <row r="21" spans="1:7" ht="143.25" customHeight="1" x14ac:dyDescent="0.3">
      <c r="A21" s="2" t="s">
        <v>42</v>
      </c>
      <c r="B21" s="3" t="s">
        <v>43</v>
      </c>
      <c r="C21" s="3" t="s">
        <v>44</v>
      </c>
      <c r="D21" s="19" t="s">
        <v>45</v>
      </c>
      <c r="E21" s="13">
        <v>66.84</v>
      </c>
      <c r="F21" s="3"/>
      <c r="G21" s="3">
        <f t="shared" si="0"/>
        <v>0</v>
      </c>
    </row>
    <row r="22" spans="1:7" s="24" customFormat="1" ht="168" customHeight="1" x14ac:dyDescent="0.3">
      <c r="A22" s="20" t="s">
        <v>46</v>
      </c>
      <c r="B22" s="21" t="s">
        <v>43</v>
      </c>
      <c r="C22" s="21" t="s">
        <v>47</v>
      </c>
      <c r="D22" s="22" t="s">
        <v>48</v>
      </c>
      <c r="E22" s="23">
        <v>74</v>
      </c>
      <c r="F22" s="20"/>
      <c r="G22" s="21">
        <f t="shared" si="0"/>
        <v>0</v>
      </c>
    </row>
    <row r="23" spans="1:7" ht="14.4" x14ac:dyDescent="0.3">
      <c r="A23" s="3" t="s">
        <v>49</v>
      </c>
      <c r="B23" s="3" t="s">
        <v>50</v>
      </c>
      <c r="C23" s="3"/>
      <c r="D23" s="3" t="s">
        <v>51</v>
      </c>
      <c r="E23" s="14">
        <v>22.99</v>
      </c>
      <c r="F23" s="2"/>
      <c r="G23" s="3">
        <f t="shared" si="0"/>
        <v>0</v>
      </c>
    </row>
    <row r="24" spans="1:7" ht="14.4" x14ac:dyDescent="0.3">
      <c r="A24" s="3" t="s">
        <v>52</v>
      </c>
      <c r="B24" s="3" t="s">
        <v>50</v>
      </c>
      <c r="C24" s="3"/>
      <c r="D24" s="3" t="s">
        <v>51</v>
      </c>
      <c r="E24" s="14">
        <v>54.99</v>
      </c>
      <c r="F24" s="2"/>
      <c r="G24" s="3">
        <f t="shared" si="0"/>
        <v>0</v>
      </c>
    </row>
    <row r="25" spans="1:7" ht="14.4" x14ac:dyDescent="0.3">
      <c r="A25" s="2" t="s">
        <v>53</v>
      </c>
      <c r="B25" s="3" t="s">
        <v>50</v>
      </c>
      <c r="C25" s="3"/>
      <c r="D25" s="3" t="s">
        <v>51</v>
      </c>
      <c r="E25" s="14">
        <v>12.99</v>
      </c>
      <c r="F25" s="2">
        <v>1</v>
      </c>
      <c r="G25" s="3">
        <f t="shared" si="0"/>
        <v>12.99</v>
      </c>
    </row>
    <row r="26" spans="1:7" ht="43.2" x14ac:dyDescent="0.3">
      <c r="A26" s="2" t="s">
        <v>54</v>
      </c>
      <c r="B26" s="3" t="s">
        <v>9</v>
      </c>
      <c r="C26" s="3" t="s">
        <v>55</v>
      </c>
      <c r="D26" s="16" t="s">
        <v>56</v>
      </c>
      <c r="E26" s="14">
        <v>18</v>
      </c>
      <c r="F26" s="2"/>
      <c r="G26" s="3">
        <f t="shared" si="0"/>
        <v>0</v>
      </c>
    </row>
    <row r="27" spans="1:7" ht="14.4" x14ac:dyDescent="0.3">
      <c r="A27" s="2" t="s">
        <v>57</v>
      </c>
      <c r="B27" s="3" t="s">
        <v>50</v>
      </c>
      <c r="C27" s="3"/>
      <c r="D27" s="3" t="s">
        <v>58</v>
      </c>
      <c r="E27" s="14">
        <v>1.5</v>
      </c>
      <c r="F27" s="2">
        <v>1</v>
      </c>
      <c r="G27" s="3">
        <f t="shared" si="0"/>
        <v>1.5</v>
      </c>
    </row>
    <row r="28" spans="1:7" ht="14.4" x14ac:dyDescent="0.3">
      <c r="A28" s="3" t="s">
        <v>59</v>
      </c>
      <c r="B28" s="3" t="s">
        <v>50</v>
      </c>
      <c r="C28" s="3"/>
      <c r="D28" s="3" t="s">
        <v>60</v>
      </c>
      <c r="E28" s="14">
        <v>20.5</v>
      </c>
      <c r="F28" s="2"/>
      <c r="G28" s="3">
        <f t="shared" si="0"/>
        <v>0</v>
      </c>
    </row>
    <row r="29" spans="1:7" ht="14.4" x14ac:dyDescent="0.3">
      <c r="A29" s="2" t="s">
        <v>61</v>
      </c>
      <c r="B29" s="3" t="s">
        <v>50</v>
      </c>
      <c r="C29" s="3"/>
      <c r="D29" s="3" t="s">
        <v>62</v>
      </c>
      <c r="E29" s="14">
        <v>8.6199999999999992</v>
      </c>
      <c r="F29" s="2"/>
      <c r="G29" s="3">
        <f t="shared" si="0"/>
        <v>0</v>
      </c>
    </row>
    <row r="30" spans="1:7" ht="14.4" x14ac:dyDescent="0.3">
      <c r="A30" s="3" t="s">
        <v>63</v>
      </c>
      <c r="B30" s="3" t="s">
        <v>50</v>
      </c>
      <c r="C30" s="3"/>
      <c r="D30" s="3" t="s">
        <v>51</v>
      </c>
      <c r="E30" s="14">
        <v>21.99</v>
      </c>
      <c r="F30" s="2"/>
      <c r="G30" s="3">
        <f t="shared" si="0"/>
        <v>0</v>
      </c>
    </row>
    <row r="31" spans="1:7" ht="28.8" x14ac:dyDescent="0.3">
      <c r="A31" s="3" t="s">
        <v>64</v>
      </c>
      <c r="B31" s="3" t="s">
        <v>50</v>
      </c>
      <c r="C31" s="3" t="s">
        <v>65</v>
      </c>
      <c r="D31" s="16" t="s">
        <v>29</v>
      </c>
      <c r="E31" s="14">
        <v>8.99</v>
      </c>
      <c r="F31" s="2"/>
      <c r="G31" s="3">
        <f>F31*E31</f>
        <v>0</v>
      </c>
    </row>
    <row r="32" spans="1:7" ht="14.4" x14ac:dyDescent="0.3">
      <c r="A32" s="3" t="s">
        <v>66</v>
      </c>
      <c r="B32" s="3" t="s">
        <v>116</v>
      </c>
      <c r="C32" s="3"/>
      <c r="D32" s="27" t="s">
        <v>118</v>
      </c>
      <c r="E32" s="14">
        <v>30</v>
      </c>
      <c r="F32" s="2">
        <v>1</v>
      </c>
      <c r="G32" s="3">
        <f>F32*E32</f>
        <v>30</v>
      </c>
    </row>
    <row r="33" spans="1:7" ht="14.4" x14ac:dyDescent="0.3">
      <c r="A33" s="2" t="s">
        <v>67</v>
      </c>
      <c r="B33" s="2" t="s">
        <v>50</v>
      </c>
      <c r="C33" s="3" t="s">
        <v>117</v>
      </c>
      <c r="D33" s="3" t="s">
        <v>68</v>
      </c>
      <c r="E33" s="2">
        <v>3</v>
      </c>
      <c r="F33" s="2">
        <v>1</v>
      </c>
      <c r="G33" s="3">
        <f>F33*E33</f>
        <v>3</v>
      </c>
    </row>
    <row r="34" spans="1:7" ht="14.4" x14ac:dyDescent="0.3">
      <c r="F34" s="18" t="s">
        <v>69</v>
      </c>
      <c r="G34" s="26">
        <f>SUM(G5:G32)</f>
        <v>550.19000000000005</v>
      </c>
    </row>
    <row r="35" spans="1:7" ht="14.4" x14ac:dyDescent="0.3"/>
  </sheetData>
  <hyperlinks>
    <hyperlink ref="D5" r:id="rId1" xr:uid="{658D2BF4-BE16-46EB-A0D9-15C0697E5422}"/>
    <hyperlink ref="D6" r:id="rId2" xr:uid="{809D7C41-71B1-4591-B238-5E3ED3B59AF8}"/>
    <hyperlink ref="D9" r:id="rId3" xr:uid="{52719B96-4C34-41B9-94BD-45FB5342021D}"/>
    <hyperlink ref="D10" r:id="rId4" xr:uid="{D59A57A3-536F-47F2-AED0-0D87B13A4108}"/>
    <hyperlink ref="D7" r:id="rId5" xr:uid="{EA82012E-B6CF-441A-BA7B-77971982D4B4}"/>
    <hyperlink ref="D11" r:id="rId6" xr:uid="{86C439B2-555D-46E0-87DB-A757532A473D}"/>
    <hyperlink ref="D8" r:id="rId7" xr:uid="{B177014F-5FB3-47E0-A69D-6C48F2EF80D8}"/>
    <hyperlink ref="D12" r:id="rId8" xr:uid="{55E1C81F-6F7B-49FA-99D5-1FE696B327E4}"/>
    <hyperlink ref="D13" r:id="rId9" xr:uid="{C5CCE1B7-94C3-4469-9D71-C3B9A2214E46}"/>
    <hyperlink ref="D14" r:id="rId10" xr:uid="{56C423A9-3F4D-4CB1-835B-86F37BFB4699}"/>
    <hyperlink ref="D31" r:id="rId11" xr:uid="{2528880B-357B-42FE-B66A-91D651B479C9}"/>
    <hyperlink ref="D18" r:id="rId12" xr:uid="{4BA5F526-E39D-4073-B544-E4C5FD01E06D}"/>
    <hyperlink ref="D15" r:id="rId13" xr:uid="{4B65D3F3-A5F3-41A7-925E-D29EE2FCDADC}"/>
    <hyperlink ref="D16" r:id="rId14" xr:uid="{058CE26D-FEA7-46F7-940D-6F936A1814C0}"/>
    <hyperlink ref="D19" r:id="rId15" xr:uid="{07E7A4B1-AD85-40A6-BED8-2F2641DA8D67}"/>
    <hyperlink ref="D20" r:id="rId16" xr:uid="{91046ED5-63F5-4E27-B643-03DA93653035}"/>
    <hyperlink ref="D21" r:id="rId17" xr:uid="{B4519C07-CFCA-4EEF-9202-8AD80ECBD5E2}"/>
    <hyperlink ref="D22" r:id="rId18" xr:uid="{FB863703-F8DF-412F-9FB3-3C6F8A291F39}"/>
    <hyperlink ref="D26" r:id="rId19" xr:uid="{DDF73C52-4191-4DD5-AD20-13C81B050B62}"/>
    <hyperlink ref="D17" r:id="rId20" xr:uid="{6951B419-9076-4097-AAE6-1727E5BC3CD6}"/>
  </hyperlinks>
  <pageMargins left="0.7" right="0.7" top="0.75" bottom="0.75" header="0.3" footer="0.3"/>
  <pageSetup orientation="portrait" r:id="rId2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opic xmlns="0a52f6f9-9cbf-4fed-a48c-2a480f6386c5" xsi:nil="true"/>
    <lcf76f155ced4ddcb4097134ff3c332f xmlns="0a52f6f9-9cbf-4fed-a48c-2a480f6386c5">
      <Terms xmlns="http://schemas.microsoft.com/office/infopath/2007/PartnerControls"/>
    </lcf76f155ced4ddcb4097134ff3c332f>
    <TaxCatchAll xmlns="e462cfa3-2b9f-4a3c-97d8-2448e9b20770" xsi:nil="true"/>
    <SharedWithUsers xmlns="e462cfa3-2b9f-4a3c-97d8-2448e9b20770">
      <UserInfo>
        <DisplayName>Edwin Quast</DisplayName>
        <AccountId>106</AccountId>
        <AccountType/>
      </UserInfo>
      <UserInfo>
        <DisplayName>Carolina Pinto</DisplayName>
        <AccountId>17</AccountId>
        <AccountType/>
      </UserInfo>
      <UserInfo>
        <DisplayName>Philippa Nicholls</DisplayName>
        <AccountId>41</AccountId>
        <AccountType/>
      </UserInfo>
      <UserInfo>
        <DisplayName>John Bryden</DisplayName>
        <AccountId>37</AccountId>
        <AccountType/>
      </UserInfo>
      <UserInfo>
        <DisplayName>Nathalie Gilbert</DisplayName>
        <AccountId>72</AccountId>
        <AccountType/>
      </UserInfo>
      <UserInfo>
        <DisplayName>Sam Bentley Toon</DisplayName>
        <AccountId>50</AccountId>
        <AccountType/>
      </UserInfo>
      <UserInfo>
        <DisplayName>Miguel Sanabria</DisplayName>
        <AccountId>61</AccountId>
        <AccountType/>
      </UserInfo>
      <UserInfo>
        <DisplayName>Jack Beard</DisplayName>
        <AccountId>405</AccountId>
        <AccountType/>
      </UserInfo>
      <UserInfo>
        <DisplayName>Simon Phillips</DisplayName>
        <AccountId>286</AccountId>
        <AccountType/>
      </UserInfo>
      <UserInfo>
        <DisplayName>Emma Smith</DisplayName>
        <AccountId>63</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F2D514D7A5FF14BBCDDF9C01D172633" ma:contentTypeVersion="16" ma:contentTypeDescription="Create a new document." ma:contentTypeScope="" ma:versionID="5662b82c05c5a7ce15c8fb8ebe46a9a4">
  <xsd:schema xmlns:xsd="http://www.w3.org/2001/XMLSchema" xmlns:xs="http://www.w3.org/2001/XMLSchema" xmlns:p="http://schemas.microsoft.com/office/2006/metadata/properties" xmlns:ns2="0a52f6f9-9cbf-4fed-a48c-2a480f6386c5" xmlns:ns3="e462cfa3-2b9f-4a3c-97d8-2448e9b20770" targetNamespace="http://schemas.microsoft.com/office/2006/metadata/properties" ma:root="true" ma:fieldsID="098254b60741815783b8fe8b6bbdce74" ns2:_="" ns3:_="">
    <xsd:import namespace="0a52f6f9-9cbf-4fed-a48c-2a480f6386c5"/>
    <xsd:import namespace="e462cfa3-2b9f-4a3c-97d8-2448e9b20770"/>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MediaLengthInSeconds" minOccurs="0"/>
                <xsd:element ref="ns2:Topic"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52f6f9-9cbf-4fed-a48c-2a480f6386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9fefc9e8-d13d-480b-b8ec-7558225bcc50"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Location" ma:index="14" nillable="true" ma:displayName="Location" ma:indexed="true"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Topic" ma:index="21" nillable="true" ma:displayName="Topic" ma:description="Habitat - Wellbeing - Monitoring - Thames - Water quality - Community" ma:format="Dropdown" ma:internalName="Topic">
      <xsd:simpleType>
        <xsd:union memberTypes="dms:Text">
          <xsd:simpleType>
            <xsd:restriction base="dms:Choice">
              <xsd:enumeration value="Habitat"/>
              <xsd:enumeration value="Wellbeing"/>
              <xsd:enumeration value="Monitoring"/>
              <xsd:enumeration value="Thames"/>
              <xsd:enumeration value="Water Quality"/>
              <xsd:enumeration value="Community"/>
            </xsd:restriction>
          </xsd:simpleType>
        </xsd:un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462cfa3-2b9f-4a3c-97d8-2448e9b20770"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1606438-1f59-4932-83d3-7572904d673e}" ma:internalName="TaxCatchAll" ma:showField="CatchAllData" ma:web="e462cfa3-2b9f-4a3c-97d8-2448e9b20770">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E4CCF06-E17F-45CA-A072-F4F61961D8EF}">
  <ds:schemaRefs>
    <ds:schemaRef ds:uri="http://schemas.microsoft.com/office/2006/metadata/properties"/>
    <ds:schemaRef ds:uri="http://schemas.microsoft.com/office/infopath/2007/PartnerControls"/>
    <ds:schemaRef ds:uri="0a52f6f9-9cbf-4fed-a48c-2a480f6386c5"/>
    <ds:schemaRef ds:uri="e462cfa3-2b9f-4a3c-97d8-2448e9b20770"/>
  </ds:schemaRefs>
</ds:datastoreItem>
</file>

<file path=customXml/itemProps2.xml><?xml version="1.0" encoding="utf-8"?>
<ds:datastoreItem xmlns:ds="http://schemas.openxmlformats.org/officeDocument/2006/customXml" ds:itemID="{4A5BA19E-14B5-4E8B-9574-E8095F68A697}">
  <ds:schemaRefs>
    <ds:schemaRef ds:uri="http://schemas.microsoft.com/sharepoint/v3/contenttype/forms"/>
  </ds:schemaRefs>
</ds:datastoreItem>
</file>

<file path=customXml/itemProps3.xml><?xml version="1.0" encoding="utf-8"?>
<ds:datastoreItem xmlns:ds="http://schemas.openxmlformats.org/officeDocument/2006/customXml" ds:itemID="{3B4C00C5-1827-4BD6-8904-D2A292D44A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52f6f9-9cbf-4fed-a48c-2a480f6386c5"/>
    <ds:schemaRef ds:uri="e462cfa3-2b9f-4a3c-97d8-2448e9b207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River Restoration</vt:lpstr>
      <vt:lpstr>Water Quality Monitoring</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 Bentley Toon</dc:creator>
  <cp:keywords/>
  <dc:description/>
  <cp:lastModifiedBy>Sam Bentley Toon</cp:lastModifiedBy>
  <cp:revision/>
  <dcterms:created xsi:type="dcterms:W3CDTF">2024-03-28T13:43:44Z</dcterms:created>
  <dcterms:modified xsi:type="dcterms:W3CDTF">2025-03-10T10:18:45Z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0x0101004F2D514D7A5FF14BBCDDF9C01D172633</vt:lpwstr>
  </property>
</Properties>
</file>